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14"/>
  <workbookPr defaultThemeVersion="166925"/>
  <xr:revisionPtr revIDLastSave="0" documentId="11_BB6F19E5091550EDBD245F87DC106EFE7237C2A2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Arkusz1" sheetId="1" r:id="rId1"/>
  </sheets>
  <calcPr calcId="0" fullCalcOnLoad="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27" i="1" l="1"/>
  <c r="I27" i="1"/>
  <c r="H27" i="1"/>
  <c r="F27" i="1"/>
  <c r="E27" i="1"/>
  <c r="J23" i="1"/>
  <c r="I23" i="1"/>
  <c r="H23" i="1"/>
  <c r="J17" i="1"/>
  <c r="I17" i="1"/>
  <c r="H17" i="1"/>
  <c r="F17" i="1"/>
  <c r="E17" i="1"/>
  <c r="AA10" i="1"/>
  <c r="Y10" i="1"/>
  <c r="W10" i="1"/>
  <c r="U10" i="1"/>
  <c r="S10" i="1"/>
  <c r="Q10" i="1"/>
  <c r="P10" i="1"/>
  <c r="AA9" i="1"/>
  <c r="Y9" i="1"/>
  <c r="W9" i="1"/>
  <c r="U9" i="1"/>
  <c r="S9" i="1"/>
  <c r="Q9" i="1"/>
  <c r="P9" i="1"/>
  <c r="AA8" i="1"/>
  <c r="Y8" i="1"/>
  <c r="W8" i="1"/>
  <c r="U8" i="1"/>
  <c r="S8" i="1"/>
  <c r="Q8" i="1"/>
  <c r="P8" i="1"/>
  <c r="AA7" i="1"/>
  <c r="Y7" i="1"/>
  <c r="W7" i="1"/>
  <c r="U7" i="1"/>
  <c r="S7" i="1"/>
  <c r="Q7" i="1"/>
  <c r="P7" i="1"/>
  <c r="AA6" i="1"/>
  <c r="Y6" i="1"/>
  <c r="W6" i="1"/>
  <c r="U6" i="1"/>
  <c r="S6" i="1"/>
  <c r="Q6" i="1"/>
  <c r="P6" i="1"/>
  <c r="AA5" i="1"/>
  <c r="Y5" i="1"/>
  <c r="W5" i="1"/>
  <c r="U5" i="1"/>
  <c r="S5" i="1"/>
  <c r="Q5" i="1"/>
  <c r="P5" i="1"/>
</calcChain>
</file>

<file path=xl/sharedStrings.xml><?xml version="1.0" encoding="utf-8"?>
<sst xmlns="http://schemas.openxmlformats.org/spreadsheetml/2006/main" count="81" uniqueCount="69">
  <si>
    <t>ZAŁ. 1</t>
  </si>
  <si>
    <t>BUDYNKI DODATKOWE</t>
  </si>
  <si>
    <t>NR POM.P.</t>
  </si>
  <si>
    <t>NR POM.I.</t>
  </si>
  <si>
    <t>NAZWA POMIESZCZENIA</t>
  </si>
  <si>
    <t>POW. NETTO</t>
  </si>
  <si>
    <t>POW. BRUTTO</t>
  </si>
  <si>
    <t>POW. CAŁKOWITA</t>
  </si>
  <si>
    <t>POW. UŻYTKOWA (m²) PN ISO 9836:2015-12 do celu najmu – 1 najemca</t>
  </si>
  <si>
    <t>POW. UŻYTKOWA (m²) PN ISO 9836:2015-12 do celu najmu – wielu najemców</t>
  </si>
  <si>
    <t>POW. UŻYTKOWA (m²) do celów podatkowych</t>
  </si>
  <si>
    <t>WYSOKOŚĆ   POM. (cm)</t>
  </si>
  <si>
    <t>GARAŻ G1</t>
  </si>
  <si>
    <t>G1.01</t>
  </si>
  <si>
    <t>GARAŻ</t>
  </si>
  <si>
    <t>ZESTAWIENIE POWIERZCHNI</t>
  </si>
  <si>
    <t>G1</t>
  </si>
  <si>
    <t>WŚ1</t>
  </si>
  <si>
    <t>TR1</t>
  </si>
  <si>
    <t>A1</t>
  </si>
  <si>
    <t>S1</t>
  </si>
  <si>
    <t>WR1</t>
  </si>
  <si>
    <t>SUMA</t>
  </si>
  <si>
    <t>POWIERZCHNIA UŻYTKOWA 1 najemca</t>
  </si>
  <si>
    <t>POWIERZCHNIA CAŁKOWITA</t>
  </si>
  <si>
    <t>WIATA ŚMIETNIK</t>
  </si>
  <si>
    <t>WŚ.01</t>
  </si>
  <si>
    <t>WIATA</t>
  </si>
  <si>
    <t>POWIERZCHNIA BRUTTO</t>
  </si>
  <si>
    <t>POWIERZCHNIA NETTO</t>
  </si>
  <si>
    <t>POWIERZCHNIA UŻYTKOWA podatek</t>
  </si>
  <si>
    <t>POWIERZCHNIA UŻYTKOWA  wielu n.</t>
  </si>
  <si>
    <t>TRAFO TR1</t>
  </si>
  <si>
    <t>T 1.01</t>
  </si>
  <si>
    <t>POM.TECHNICZNE</t>
  </si>
  <si>
    <t>min. 220</t>
  </si>
  <si>
    <t>LEGENDA</t>
  </si>
  <si>
    <t>POWIERZCHNIA MAGAZYNOWA / POMOCNICZA</t>
  </si>
  <si>
    <t>POWIERZCHNIA KOMUNIKACYJNA / RUCHU</t>
  </si>
  <si>
    <t>AGREGAT A1</t>
  </si>
  <si>
    <t>A1.01</t>
  </si>
  <si>
    <t>POWIERZCHNIA SOCJALNA / ADMINISTRACYJNA</t>
  </si>
  <si>
    <t>A1.02</t>
  </si>
  <si>
    <t>POM. TECHNICZNE</t>
  </si>
  <si>
    <t>POWIERZCHNIA USŁUGOWA</t>
  </si>
  <si>
    <t>A1.03</t>
  </si>
  <si>
    <t>POM.TECHNICZNE AGREGAT</t>
  </si>
  <si>
    <t>POWIERZCHNIA UŻYTKOWA / POKOJE / SANITARIATY</t>
  </si>
  <si>
    <t>WYSOKOŚĆ POMIESZCZENIA</t>
  </si>
  <si>
    <t>SANITARIATY S1</t>
  </si>
  <si>
    <t>B-1.01</t>
  </si>
  <si>
    <t>WC DLA NIEPEŁNOSPRAWNCYH</t>
  </si>
  <si>
    <t>0-140 cm</t>
  </si>
  <si>
    <t>B-1.02</t>
  </si>
  <si>
    <t>SANITARIAT</t>
  </si>
  <si>
    <t>140-220 cm</t>
  </si>
  <si>
    <t>B-1.03</t>
  </si>
  <si>
    <t>220 cm&gt;</t>
  </si>
  <si>
    <t>B-1.04</t>
  </si>
  <si>
    <t xml:space="preserve">NETTO </t>
  </si>
  <si>
    <t>NIE WLICZANA KOMUNIKACJA I KLATKI SCHODOWE</t>
  </si>
  <si>
    <t>BRUTTO</t>
  </si>
  <si>
    <t>NETTO POWIĘKSZONA O KOMUNIKACJE I KLATKI SCHODOWE</t>
  </si>
  <si>
    <t>WIATA ROWER.</t>
  </si>
  <si>
    <t>WR-01</t>
  </si>
  <si>
    <t xml:space="preserve">WIATA </t>
  </si>
  <si>
    <t>CAŁKOWITA</t>
  </si>
  <si>
    <t>MIERZONE PO OBRYSIE ŚCIAN ZEWNĘTRZNYCH</t>
  </si>
  <si>
    <t>WR.02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</si>
</sst>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3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EEEEEE"/>
        <bgColor rgb="FFE7E6E6"/>
      </patternFill>
    </fill>
    <fill>
      <patternFill patternType="solid">
        <fgColor rgb="FF99CCCC"/>
        <bgColor rgb="FF9DC3E6"/>
      </patternFill>
    </fill>
    <fill>
      <patternFill patternType="solid">
        <fgColor rgb="FFCCFFFF"/>
        <bgColor rgb="FFDEEBF7"/>
      </patternFill>
    </fill>
    <fill>
      <patternFill patternType="solid">
        <fgColor rgb="FF99CCFF"/>
        <bgColor rgb="FF9DC3E6"/>
      </patternFill>
    </fill>
    <fill>
      <patternFill patternType="solid">
        <fgColor rgb="FFDEEBF7"/>
        <bgColor rgb="FFE7E6E6"/>
      </patternFill>
    </fill>
    <fill>
      <patternFill patternType="solid">
        <fgColor rgb="FFE7E6E6"/>
        <bgColor rgb="FFEEEEEE"/>
      </patternFill>
    </fill>
    <fill>
      <patternFill patternType="solid">
        <fgColor rgb="FF9DC3E6"/>
        <bgColor rgb="FF99CCFF"/>
      </patternFill>
    </fill>
    <fill>
      <patternFill patternType="solid">
        <fgColor rgb="FFED7A33"/>
        <bgColor rgb="FFFF8080"/>
      </patternFill>
    </fill>
    <fill>
      <patternFill patternType="solid">
        <fgColor rgb="FFFFDC6D"/>
        <bgColor rgb="FFFFFF99"/>
      </patternFill>
    </fill>
    <fill>
      <patternFill patternType="solid">
        <fgColor rgb="FFAECF00"/>
        <bgColor rgb="FFFFCC00"/>
      </patternFill>
    </fill>
    <fill>
      <patternFill patternType="solid">
        <fgColor rgb="FFFFFF99"/>
        <bgColor rgb="FFFFF2CC"/>
      </patternFill>
    </fill>
    <fill>
      <patternFill patternType="solid">
        <fgColor rgb="FFFFF2CC"/>
        <bgColor rgb="FFEEEEEE"/>
      </patternFill>
    </fill>
    <fill>
      <patternFill patternType="solid">
        <fgColor rgb="FFFFFFFF"/>
        <bgColor rgb="FFEEEEEE"/>
      </patternFill>
    </fill>
    <fill>
      <patternFill patternType="solid">
        <fgColor rgb="FF669999"/>
        <bgColor rgb="FF808080"/>
      </patternFill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rgb="FF999999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rgb="FF808080"/>
      </left>
      <right style="hair">
        <color rgb="FF808080"/>
      </right>
      <top style="hair">
        <color rgb="FF808080"/>
      </top>
      <bottom/>
      <diagonal/>
    </border>
    <border>
      <left style="hair">
        <color rgb="FF808080"/>
      </left>
      <right style="hair">
        <color auto="1"/>
      </right>
      <top style="hair">
        <color rgb="FF808080"/>
      </top>
      <bottom style="hair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1" fillId="4" borderId="18" xfId="0" applyFont="1" applyFill="1" applyBorder="1" applyAlignment="1">
      <alignment horizontal="left"/>
    </xf>
    <xf numFmtId="2" fontId="1" fillId="0" borderId="7" xfId="1" applyNumberFormat="1" applyBorder="1" applyAlignment="1">
      <alignment horizontal="center"/>
    </xf>
    <xf numFmtId="2" fontId="3" fillId="0" borderId="8" xfId="1" applyNumberFormat="1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2" borderId="16" xfId="1" applyFill="1" applyBorder="1" applyAlignment="1">
      <alignment horizontal="left"/>
    </xf>
    <xf numFmtId="2" fontId="3" fillId="3" borderId="15" xfId="1" applyNumberFormat="1" applyFont="1" applyFill="1" applyBorder="1" applyAlignment="1">
      <alignment horizontal="center"/>
    </xf>
    <xf numFmtId="2" fontId="1" fillId="0" borderId="14" xfId="1" applyNumberFormat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3" fillId="0" borderId="11" xfId="1" applyFont="1" applyBorder="1" applyAlignment="1">
      <alignment horizontal="center"/>
    </xf>
    <xf numFmtId="0" fontId="1" fillId="0" borderId="10" xfId="1" applyBorder="1" applyAlignment="1">
      <alignment horizontal="center"/>
    </xf>
    <xf numFmtId="0" fontId="3" fillId="7" borderId="10" xfId="1" applyFont="1" applyFill="1" applyBorder="1" applyAlignment="1">
      <alignment horizontal="center"/>
    </xf>
    <xf numFmtId="0" fontId="1" fillId="2" borderId="10" xfId="1" applyFill="1" applyBorder="1" applyAlignment="1">
      <alignment horizontal="center"/>
    </xf>
    <xf numFmtId="0" fontId="3" fillId="6" borderId="9" xfId="1" applyFont="1" applyFill="1" applyBorder="1" applyAlignment="1">
      <alignment horizontal="left"/>
    </xf>
    <xf numFmtId="0" fontId="1" fillId="0" borderId="0" xfId="1"/>
    <xf numFmtId="0" fontId="3" fillId="2" borderId="2" xfId="1" applyFont="1" applyFill="1" applyBorder="1" applyAlignment="1">
      <alignment wrapText="1"/>
    </xf>
    <xf numFmtId="0" fontId="3" fillId="2" borderId="3" xfId="1" applyFont="1" applyFill="1" applyBorder="1" applyAlignment="1">
      <alignment wrapText="1"/>
    </xf>
    <xf numFmtId="0" fontId="3" fillId="2" borderId="4" xfId="1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6" xfId="1" applyFont="1" applyFill="1" applyBorder="1" applyAlignment="1">
      <alignment horizontal="left"/>
    </xf>
    <xf numFmtId="0" fontId="1" fillId="2" borderId="6" xfId="1" applyFill="1" applyBorder="1" applyAlignment="1">
      <alignment horizontal="left"/>
    </xf>
    <xf numFmtId="0" fontId="1" fillId="5" borderId="7" xfId="1" applyFill="1" applyBorder="1" applyAlignment="1">
      <alignment horizontal="left"/>
    </xf>
    <xf numFmtId="0" fontId="1" fillId="2" borderId="7" xfId="1" applyFill="1" applyBorder="1" applyAlignment="1">
      <alignment horizontal="right"/>
    </xf>
    <xf numFmtId="0" fontId="1" fillId="2" borderId="7" xfId="1" applyFill="1" applyBorder="1" applyAlignment="1">
      <alignment horizontal="left"/>
    </xf>
    <xf numFmtId="0" fontId="1" fillId="5" borderId="7" xfId="1" applyFill="1" applyBorder="1" applyAlignment="1">
      <alignment horizontal="right"/>
    </xf>
    <xf numFmtId="1" fontId="1" fillId="0" borderId="8" xfId="1" applyNumberFormat="1" applyBorder="1" applyAlignment="1">
      <alignment horizontal="right"/>
    </xf>
    <xf numFmtId="0" fontId="3" fillId="7" borderId="10" xfId="1" applyFont="1" applyFill="1" applyBorder="1" applyAlignment="1">
      <alignment horizontal="center"/>
    </xf>
    <xf numFmtId="0" fontId="1" fillId="2" borderId="12" xfId="1" applyFill="1" applyBorder="1" applyAlignment="1">
      <alignment horizontal="left"/>
    </xf>
    <xf numFmtId="0" fontId="1" fillId="0" borderId="0" xfId="1" applyAlignment="1">
      <alignment horizontal="left"/>
    </xf>
    <xf numFmtId="0" fontId="0" fillId="0" borderId="6" xfId="0" applyBorder="1" applyAlignment="1">
      <alignment horizontal="right"/>
    </xf>
    <xf numFmtId="0" fontId="1" fillId="2" borderId="6" xfId="1" applyFill="1" applyBorder="1" applyAlignment="1">
      <alignment horizontal="right"/>
    </xf>
    <xf numFmtId="0" fontId="3" fillId="2" borderId="6" xfId="1" applyFont="1" applyFill="1" applyBorder="1" applyAlignment="1">
      <alignment horizontal="right"/>
    </xf>
    <xf numFmtId="0" fontId="1" fillId="3" borderId="6" xfId="1" applyFill="1" applyBorder="1" applyAlignment="1">
      <alignment horizontal="right"/>
    </xf>
    <xf numFmtId="0" fontId="1" fillId="4" borderId="6" xfId="1" applyFill="1" applyBorder="1" applyAlignment="1">
      <alignment horizontal="right"/>
    </xf>
    <xf numFmtId="1" fontId="1" fillId="0" borderId="13" xfId="1" applyNumberFormat="1" applyBorder="1" applyAlignment="1">
      <alignment horizontal="right"/>
    </xf>
    <xf numFmtId="2" fontId="1" fillId="0" borderId="14" xfId="1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1" applyAlignment="1">
      <alignment horizontal="right"/>
    </xf>
    <xf numFmtId="2" fontId="1" fillId="0" borderId="0" xfId="1" applyNumberFormat="1" applyAlignment="1">
      <alignment horizontal="right"/>
    </xf>
    <xf numFmtId="0" fontId="1" fillId="0" borderId="7" xfId="1" applyBorder="1" applyAlignment="1">
      <alignment horizontal="center"/>
    </xf>
    <xf numFmtId="0" fontId="3" fillId="2" borderId="2" xfId="1" applyFont="1" applyFill="1" applyBorder="1" applyAlignment="1">
      <alignment horizontal="left"/>
    </xf>
    <xf numFmtId="0" fontId="1" fillId="0" borderId="6" xfId="1" applyBorder="1" applyAlignment="1">
      <alignment horizontal="left"/>
    </xf>
    <xf numFmtId="0" fontId="1" fillId="0" borderId="7" xfId="1" applyBorder="1" applyAlignment="1">
      <alignment horizontal="right"/>
    </xf>
    <xf numFmtId="2" fontId="1" fillId="0" borderId="7" xfId="1" applyNumberFormat="1" applyBorder="1" applyAlignment="1">
      <alignment horizontal="center"/>
    </xf>
    <xf numFmtId="0" fontId="3" fillId="2" borderId="17" xfId="1" applyFont="1" applyFill="1" applyBorder="1" applyAlignment="1">
      <alignment horizontal="left"/>
    </xf>
    <xf numFmtId="2" fontId="3" fillId="0" borderId="6" xfId="1" applyNumberFormat="1" applyFont="1" applyBorder="1" applyAlignment="1">
      <alignment horizontal="right"/>
    </xf>
    <xf numFmtId="0" fontId="3" fillId="0" borderId="6" xfId="1" applyFont="1" applyBorder="1" applyAlignment="1">
      <alignment horizontal="right"/>
    </xf>
    <xf numFmtId="2" fontId="3" fillId="3" borderId="6" xfId="1" applyNumberFormat="1" applyFont="1" applyFill="1" applyBorder="1" applyAlignment="1">
      <alignment horizontal="right"/>
    </xf>
    <xf numFmtId="2" fontId="3" fillId="4" borderId="6" xfId="1" applyNumberFormat="1" applyFont="1" applyFill="1" applyBorder="1" applyAlignment="1">
      <alignment horizontal="right"/>
    </xf>
    <xf numFmtId="1" fontId="3" fillId="0" borderId="13" xfId="1" applyNumberFormat="1" applyFont="1" applyBorder="1" applyAlignment="1">
      <alignment horizontal="right"/>
    </xf>
    <xf numFmtId="0" fontId="3" fillId="2" borderId="12" xfId="1" applyFont="1" applyFill="1" applyBorder="1" applyAlignment="1">
      <alignment horizontal="left"/>
    </xf>
    <xf numFmtId="0" fontId="0" fillId="0" borderId="0" xfId="0" applyAlignment="1">
      <alignment horizontal="right"/>
    </xf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1" fillId="0" borderId="13" xfId="1" applyBorder="1"/>
    <xf numFmtId="0" fontId="1" fillId="8" borderId="18" xfId="1" applyFill="1" applyBorder="1"/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9" borderId="16" xfId="1" applyFill="1" applyBorder="1"/>
    <xf numFmtId="0" fontId="1" fillId="0" borderId="7" xfId="1" applyBorder="1" applyAlignment="1">
      <alignment horizontal="left"/>
    </xf>
    <xf numFmtId="2" fontId="1" fillId="2" borderId="7" xfId="1" applyNumberFormat="1" applyFill="1" applyBorder="1" applyAlignment="1">
      <alignment horizontal="right"/>
    </xf>
    <xf numFmtId="2" fontId="1" fillId="5" borderId="7" xfId="1" applyNumberFormat="1" applyFill="1" applyBorder="1" applyAlignment="1">
      <alignment horizontal="right"/>
    </xf>
    <xf numFmtId="0" fontId="1" fillId="10" borderId="16" xfId="1" applyFill="1" applyBorder="1"/>
    <xf numFmtId="0" fontId="1" fillId="11" borderId="16" xfId="1" applyFill="1" applyBorder="1"/>
    <xf numFmtId="0" fontId="1" fillId="12" borderId="18" xfId="1" applyFill="1" applyBorder="1"/>
    <xf numFmtId="2" fontId="3" fillId="2" borderId="6" xfId="1" applyNumberFormat="1" applyFont="1" applyFill="1" applyBorder="1" applyAlignment="1">
      <alignment horizontal="right"/>
    </xf>
    <xf numFmtId="0" fontId="1" fillId="0" borderId="20" xfId="1" applyBorder="1"/>
    <xf numFmtId="0" fontId="1" fillId="2" borderId="19" xfId="1" applyFill="1" applyBorder="1" applyAlignment="1">
      <alignment horizontal="left"/>
    </xf>
    <xf numFmtId="0" fontId="1" fillId="13" borderId="7" xfId="1" applyFill="1" applyBorder="1" applyAlignment="1">
      <alignment horizontal="left"/>
    </xf>
    <xf numFmtId="2" fontId="1" fillId="13" borderId="7" xfId="1" applyNumberFormat="1" applyFill="1" applyBorder="1" applyAlignment="1">
      <alignment horizontal="right"/>
    </xf>
    <xf numFmtId="0" fontId="1" fillId="3" borderId="16" xfId="0" applyFont="1" applyFill="1" applyBorder="1"/>
    <xf numFmtId="10" fontId="0" fillId="3" borderId="7" xfId="0" applyNumberFormat="1" applyFill="1" applyBorder="1"/>
    <xf numFmtId="0" fontId="1" fillId="14" borderId="19" xfId="1" applyFill="1" applyBorder="1" applyAlignment="1">
      <alignment horizontal="left"/>
    </xf>
    <xf numFmtId="0" fontId="1" fillId="13" borderId="7" xfId="1" applyFill="1" applyBorder="1"/>
    <xf numFmtId="0" fontId="1" fillId="2" borderId="7" xfId="1" applyFill="1" applyBorder="1"/>
    <xf numFmtId="1" fontId="1" fillId="0" borderId="8" xfId="1" applyNumberFormat="1" applyBorder="1"/>
    <xf numFmtId="0" fontId="1" fillId="15" borderId="16" xfId="0" applyFont="1" applyFill="1" applyBorder="1"/>
    <xf numFmtId="10" fontId="0" fillId="15" borderId="7" xfId="0" applyNumberFormat="1" applyFill="1" applyBorder="1"/>
    <xf numFmtId="0" fontId="0" fillId="14" borderId="19" xfId="0" applyFill="1" applyBorder="1" applyAlignment="1">
      <alignment horizontal="left"/>
    </xf>
    <xf numFmtId="0" fontId="1" fillId="0" borderId="16" xfId="0" applyFont="1" applyBorder="1"/>
    <xf numFmtId="10" fontId="0" fillId="0" borderId="7" xfId="0" applyNumberFormat="1" applyBorder="1"/>
    <xf numFmtId="0" fontId="3" fillId="3" borderId="6" xfId="1" applyFont="1" applyFill="1" applyBorder="1" applyAlignment="1">
      <alignment horizontal="right"/>
    </xf>
    <xf numFmtId="0" fontId="3" fillId="4" borderId="6" xfId="1" applyFont="1" applyFill="1" applyBorder="1" applyAlignment="1">
      <alignment horizontal="right"/>
    </xf>
    <xf numFmtId="0" fontId="4" fillId="0" borderId="16" xfId="0" applyFont="1" applyBorder="1"/>
    <xf numFmtId="0" fontId="3" fillId="0" borderId="2" xfId="1" applyFont="1" applyBorder="1" applyAlignment="1">
      <alignment horizontal="left"/>
    </xf>
    <xf numFmtId="0" fontId="0" fillId="0" borderId="6" xfId="0" applyBorder="1" applyAlignment="1">
      <alignment horizontal="left"/>
    </xf>
    <xf numFmtId="2" fontId="1" fillId="0" borderId="7" xfId="1" applyNumberFormat="1" applyBorder="1" applyAlignment="1">
      <alignment horizontal="right"/>
    </xf>
    <xf numFmtId="0" fontId="4" fillId="0" borderId="21" xfId="0" applyFont="1" applyBorder="1"/>
    <xf numFmtId="0" fontId="1" fillId="0" borderId="23" xfId="1" applyBorder="1"/>
    <xf numFmtId="0" fontId="1" fillId="0" borderId="24" xfId="1" applyBorder="1"/>
    <xf numFmtId="0" fontId="3" fillId="0" borderId="12" xfId="1" applyFont="1" applyBorder="1" applyAlignment="1">
      <alignment horizontal="left"/>
    </xf>
    <xf numFmtId="0" fontId="1" fillId="0" borderId="17" xfId="1" applyBorder="1" applyAlignment="1">
      <alignment horizontal="left"/>
    </xf>
    <xf numFmtId="0" fontId="1" fillId="0" borderId="23" xfId="1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22" xfId="1" applyBorder="1" applyAlignment="1">
      <alignment horizontal="right"/>
    </xf>
    <xf numFmtId="2" fontId="3" fillId="0" borderId="22" xfId="1" applyNumberFormat="1" applyFont="1" applyBorder="1" applyAlignment="1">
      <alignment horizontal="right"/>
    </xf>
    <xf numFmtId="0" fontId="3" fillId="0" borderId="22" xfId="1" applyFont="1" applyBorder="1" applyAlignment="1">
      <alignment horizontal="right"/>
    </xf>
    <xf numFmtId="1" fontId="3" fillId="0" borderId="24" xfId="1" applyNumberFormat="1" applyFont="1" applyBorder="1" applyAlignment="1">
      <alignment horizontal="right"/>
    </xf>
    <xf numFmtId="2" fontId="3" fillId="4" borderId="8" xfId="1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left"/>
    </xf>
    <xf numFmtId="0" fontId="3" fillId="0" borderId="16" xfId="1" applyFont="1" applyBorder="1" applyAlignment="1">
      <alignment horizontal="left"/>
    </xf>
    <xf numFmtId="0" fontId="1" fillId="0" borderId="14" xfId="1" applyBorder="1" applyAlignment="1">
      <alignment horizontal="left"/>
    </xf>
    <xf numFmtId="0" fontId="1" fillId="0" borderId="7" xfId="1" applyBorder="1" applyAlignment="1">
      <alignment horizontal="left"/>
    </xf>
    <xf numFmtId="0" fontId="3" fillId="0" borderId="16" xfId="0" applyFont="1" applyBorder="1" applyAlignment="1">
      <alignment wrapText="1"/>
    </xf>
    <xf numFmtId="0" fontId="2" fillId="2" borderId="1" xfId="1" applyFont="1" applyFill="1" applyBorder="1" applyAlignment="1"/>
    <xf numFmtId="0" fontId="4" fillId="0" borderId="7" xfId="0" applyFont="1" applyBorder="1" applyAlignment="1"/>
    <xf numFmtId="0" fontId="4" fillId="0" borderId="22" xfId="0" applyFont="1" applyBorder="1" applyAlignment="1"/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DC3E6"/>
      <rgbColor rgb="FF808080"/>
      <rgbColor rgb="FF99CCCC"/>
      <rgbColor rgb="FF993366"/>
      <rgbColor rgb="FFFFF2CC"/>
      <rgbColor rgb="FFCCFFFF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EEEEEE"/>
      <rgbColor rgb="FFFFFF99"/>
      <rgbColor rgb="FF99CCFF"/>
      <rgbColor rgb="FFFF99CC"/>
      <rgbColor rgb="FFCC99FF"/>
      <rgbColor rgb="FFFFDC6D"/>
      <rgbColor rgb="FF3366FF"/>
      <rgbColor rgb="FF33CCCC"/>
      <rgbColor rgb="FFAECF00"/>
      <rgbColor rgb="FFFFCC00"/>
      <rgbColor rgb="FFFF9900"/>
      <rgbColor rgb="FFED7A33"/>
      <rgbColor rgb="FF666699"/>
      <rgbColor rgb="FF999999"/>
      <rgbColor rgb="FF003366"/>
      <rgbColor rgb="FF66999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7"/>
  <sheetViews>
    <sheetView tabSelected="1" zoomScale="75" zoomScaleNormal="75" workbookViewId="0"/>
  </sheetViews>
  <sheetFormatPr defaultRowHeight="13.9"/>
  <cols>
    <col min="1" max="1" width="16.5703125" style="14"/>
    <col min="2" max="3" width="11" style="14"/>
    <col min="4" max="4" width="23.85546875" style="14"/>
    <col min="5" max="5" width="8.5703125" style="14"/>
    <col min="6" max="6" width="9.42578125" style="14"/>
    <col min="7" max="7" width="11.140625" style="14"/>
    <col min="8" max="8" width="22.42578125" style="14"/>
    <col min="9" max="9" width="23.42578125" style="14"/>
    <col min="10" max="10" width="18.5703125" style="14"/>
    <col min="11" max="11" width="14.5703125" style="14"/>
    <col min="12" max="12" width="15.5703125" style="14"/>
    <col min="13" max="13" width="13.140625" style="14"/>
    <col min="14" max="14" width="15.140625" style="14"/>
    <col min="15" max="15" width="13.85546875" style="14"/>
    <col min="16" max="16" width="12.28515625" style="14"/>
    <col min="17" max="17" width="7.42578125" style="14"/>
    <col min="18" max="18" width="4.7109375" style="14"/>
    <col min="19" max="20" width="5.140625" style="14"/>
    <col min="21" max="21" width="6.28515625" style="14"/>
    <col min="22" max="22" width="4.28515625" style="14"/>
    <col min="23" max="23" width="4.7109375" style="14"/>
    <col min="24" max="24" width="4.42578125" style="14"/>
    <col min="25" max="25" width="5.5703125" style="14"/>
    <col min="26" max="26" width="4.42578125" style="14"/>
    <col min="27" max="27" width="10.5703125" style="14"/>
    <col min="28" max="1025" width="7.42578125" style="14"/>
  </cols>
  <sheetData>
    <row r="1" spans="1:28" ht="18" customHeight="1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28" ht="27" customHeight="1">
      <c r="A2" s="107" t="s">
        <v>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28" ht="48" customHeight="1">
      <c r="A3" s="15"/>
      <c r="B3" s="16" t="s">
        <v>2</v>
      </c>
      <c r="C3" s="16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8" t="s">
        <v>8</v>
      </c>
      <c r="I3" s="19" t="s">
        <v>9</v>
      </c>
      <c r="J3" s="20" t="s">
        <v>10</v>
      </c>
      <c r="K3" s="21" t="s">
        <v>11</v>
      </c>
    </row>
    <row r="4" spans="1:28">
      <c r="A4" s="22" t="s">
        <v>12</v>
      </c>
      <c r="B4" s="23" t="s">
        <v>13</v>
      </c>
      <c r="C4" s="23"/>
      <c r="D4" s="24" t="s">
        <v>14</v>
      </c>
      <c r="E4" s="25">
        <v>47.89</v>
      </c>
      <c r="F4" s="25">
        <v>47.89</v>
      </c>
      <c r="G4" s="26"/>
      <c r="H4" s="27">
        <v>47.89</v>
      </c>
      <c r="I4" s="27">
        <v>47.89</v>
      </c>
      <c r="J4" s="25">
        <v>47.89</v>
      </c>
      <c r="K4" s="28">
        <v>340</v>
      </c>
      <c r="M4" s="13" t="s">
        <v>15</v>
      </c>
      <c r="N4" s="13"/>
      <c r="O4" s="13"/>
      <c r="P4" s="29" t="s">
        <v>16</v>
      </c>
      <c r="Q4" s="12" t="s">
        <v>17</v>
      </c>
      <c r="R4" s="12"/>
      <c r="S4" s="11" t="s">
        <v>18</v>
      </c>
      <c r="T4" s="11"/>
      <c r="U4" s="11" t="s">
        <v>19</v>
      </c>
      <c r="V4" s="11"/>
      <c r="W4" s="11" t="s">
        <v>20</v>
      </c>
      <c r="X4" s="11"/>
      <c r="Y4" s="10" t="s">
        <v>21</v>
      </c>
      <c r="Z4" s="10"/>
      <c r="AA4" s="9" t="s">
        <v>22</v>
      </c>
      <c r="AB4" s="9"/>
    </row>
    <row r="5" spans="1:28">
      <c r="A5" s="30"/>
      <c r="B5" s="31"/>
      <c r="C5" s="31"/>
      <c r="D5" s="32" t="s">
        <v>22</v>
      </c>
      <c r="E5" s="33">
        <v>47.89</v>
      </c>
      <c r="F5" s="33">
        <v>47.89</v>
      </c>
      <c r="G5" s="34">
        <v>65.2</v>
      </c>
      <c r="H5" s="35">
        <v>47.89</v>
      </c>
      <c r="I5" s="35">
        <v>47.89</v>
      </c>
      <c r="J5" s="36">
        <v>47.89</v>
      </c>
      <c r="K5" s="37"/>
      <c r="M5" s="8" t="s">
        <v>23</v>
      </c>
      <c r="N5" s="8"/>
      <c r="O5" s="8"/>
      <c r="P5" s="38">
        <f>H5</f>
        <v>47.89</v>
      </c>
      <c r="Q5" s="7">
        <f>H8</f>
        <v>17.5</v>
      </c>
      <c r="R5" s="7"/>
      <c r="S5" s="7">
        <f>H12</f>
        <v>19.41</v>
      </c>
      <c r="T5" s="7"/>
      <c r="U5" s="7">
        <f>H17</f>
        <v>33</v>
      </c>
      <c r="V5" s="7"/>
      <c r="W5" s="7">
        <f>H23</f>
        <v>13.27</v>
      </c>
      <c r="X5" s="7"/>
      <c r="Y5" s="7">
        <f>SUM(H27)</f>
        <v>23.37</v>
      </c>
      <c r="Z5" s="7"/>
      <c r="AA5" s="6">
        <f>SUM(W5,U5,S5,Q5,P5)</f>
        <v>131.07</v>
      </c>
      <c r="AB5" s="6"/>
    </row>
    <row r="6" spans="1:28">
      <c r="A6" s="30"/>
      <c r="B6" s="31"/>
      <c r="C6" s="39"/>
      <c r="D6" s="31"/>
      <c r="E6" s="40"/>
      <c r="F6" s="40"/>
      <c r="G6" s="31"/>
      <c r="H6" s="41"/>
      <c r="I6" s="41"/>
      <c r="J6" s="41"/>
      <c r="K6" s="37"/>
      <c r="M6" s="5" t="s">
        <v>24</v>
      </c>
      <c r="N6" s="5"/>
      <c r="O6" s="5"/>
      <c r="P6" s="42">
        <f>G5</f>
        <v>65.2</v>
      </c>
      <c r="Q6" s="4">
        <f>G8</f>
        <v>23.72</v>
      </c>
      <c r="R6" s="4"/>
      <c r="S6" s="4">
        <f>G12</f>
        <v>25.98</v>
      </c>
      <c r="T6" s="4"/>
      <c r="U6" s="4">
        <f>G17</f>
        <v>47.52</v>
      </c>
      <c r="V6" s="4"/>
      <c r="W6" s="4">
        <f>G23</f>
        <v>20.440000000000001</v>
      </c>
      <c r="X6" s="4"/>
      <c r="Y6" s="4">
        <f>G27</f>
        <v>27.43</v>
      </c>
      <c r="Z6" s="4"/>
      <c r="AA6" s="3">
        <f>SUM(P6,Q6,S6,U6,W6)</f>
        <v>182.86</v>
      </c>
      <c r="AB6" s="3"/>
    </row>
    <row r="7" spans="1:28">
      <c r="A7" s="43" t="s">
        <v>25</v>
      </c>
      <c r="B7" s="44" t="s">
        <v>26</v>
      </c>
      <c r="C7" s="44"/>
      <c r="D7" s="24" t="s">
        <v>27</v>
      </c>
      <c r="E7" s="25">
        <v>17.5</v>
      </c>
      <c r="F7" s="25">
        <v>17.5</v>
      </c>
      <c r="G7" s="26"/>
      <c r="H7" s="27">
        <v>17.5</v>
      </c>
      <c r="I7" s="27">
        <v>17.5</v>
      </c>
      <c r="J7" s="45">
        <v>17.5</v>
      </c>
      <c r="K7" s="28">
        <v>225</v>
      </c>
      <c r="M7" s="5" t="s">
        <v>28</v>
      </c>
      <c r="N7" s="5"/>
      <c r="O7" s="5"/>
      <c r="P7" s="46">
        <f>F5</f>
        <v>47.89</v>
      </c>
      <c r="Q7" s="2">
        <f>F8</f>
        <v>17.5</v>
      </c>
      <c r="R7" s="2"/>
      <c r="S7" s="2">
        <f>F12</f>
        <v>19.41</v>
      </c>
      <c r="T7" s="2"/>
      <c r="U7" s="2">
        <f>F17</f>
        <v>33</v>
      </c>
      <c r="V7" s="2"/>
      <c r="W7" s="2">
        <f>F23</f>
        <v>13.27</v>
      </c>
      <c r="X7" s="2"/>
      <c r="Y7" s="2">
        <f>F27</f>
        <v>23.37</v>
      </c>
      <c r="Z7" s="2"/>
      <c r="AA7" s="3">
        <f>SUM(P7,Q7,S7,U7,W7)</f>
        <v>131.07</v>
      </c>
      <c r="AB7" s="3"/>
    </row>
    <row r="8" spans="1:28">
      <c r="A8" s="47" t="s">
        <v>17</v>
      </c>
      <c r="B8" s="31"/>
      <c r="C8" s="31"/>
      <c r="D8" s="32" t="s">
        <v>22</v>
      </c>
      <c r="E8" s="48">
        <v>17.5</v>
      </c>
      <c r="F8" s="48">
        <v>17.5</v>
      </c>
      <c r="G8" s="49">
        <v>23.72</v>
      </c>
      <c r="H8" s="50">
        <v>17.5</v>
      </c>
      <c r="I8" s="50">
        <v>17.5</v>
      </c>
      <c r="J8" s="51">
        <v>17.5</v>
      </c>
      <c r="K8" s="52"/>
      <c r="M8" s="5" t="s">
        <v>29</v>
      </c>
      <c r="N8" s="5"/>
      <c r="O8" s="5"/>
      <c r="P8" s="42">
        <f>E5</f>
        <v>47.89</v>
      </c>
      <c r="Q8" s="2">
        <f>E8</f>
        <v>17.5</v>
      </c>
      <c r="R8" s="2"/>
      <c r="S8" s="2">
        <f>E12</f>
        <v>19.41</v>
      </c>
      <c r="T8" s="2"/>
      <c r="U8" s="2">
        <f>E17</f>
        <v>33</v>
      </c>
      <c r="V8" s="2"/>
      <c r="W8" s="4">
        <f>E23</f>
        <v>13.27</v>
      </c>
      <c r="X8" s="4"/>
      <c r="Y8" s="2">
        <f>E27</f>
        <v>23.37</v>
      </c>
      <c r="Z8" s="2"/>
      <c r="AA8" s="3">
        <f>SUM(P8,Q8,S8,U8,W8)</f>
        <v>131.07</v>
      </c>
      <c r="AB8" s="3"/>
    </row>
    <row r="9" spans="1:28">
      <c r="A9" s="53"/>
      <c r="B9" s="31"/>
      <c r="C9" s="31"/>
      <c r="D9" s="54"/>
      <c r="E9" s="55"/>
      <c r="F9" s="55"/>
      <c r="G9" s="56"/>
      <c r="H9" s="55"/>
      <c r="I9" s="55"/>
      <c r="J9" s="55"/>
      <c r="K9" s="52"/>
      <c r="M9" s="1" t="s">
        <v>30</v>
      </c>
      <c r="N9" s="1"/>
      <c r="O9" s="1"/>
      <c r="P9" s="42">
        <f>SUM(J5)</f>
        <v>47.89</v>
      </c>
      <c r="Q9" s="2">
        <f>SUM(J8)</f>
        <v>17.5</v>
      </c>
      <c r="R9" s="2"/>
      <c r="S9" s="2">
        <f>SUM(J12)</f>
        <v>19.41</v>
      </c>
      <c r="T9" s="2"/>
      <c r="U9" s="2">
        <f>SUM(J17)</f>
        <v>33</v>
      </c>
      <c r="V9" s="2"/>
      <c r="W9" s="4">
        <f>SUM(J23)</f>
        <v>13.27</v>
      </c>
      <c r="X9" s="4"/>
      <c r="Y9" s="2">
        <f>SUM(J27)</f>
        <v>23.37</v>
      </c>
      <c r="Z9" s="2"/>
      <c r="AA9" s="101">
        <f>SUM(P9,Q9,S9,U9,W9)</f>
        <v>131.07</v>
      </c>
      <c r="AB9" s="101"/>
    </row>
    <row r="10" spans="1:28">
      <c r="A10" s="30"/>
      <c r="B10" s="31"/>
      <c r="C10" s="39"/>
      <c r="D10" s="31"/>
      <c r="E10" s="40"/>
      <c r="F10" s="40"/>
      <c r="G10" s="31"/>
      <c r="H10" s="41"/>
      <c r="I10" s="41"/>
      <c r="J10" s="41"/>
      <c r="K10" s="37"/>
      <c r="M10" s="102" t="s">
        <v>31</v>
      </c>
      <c r="N10" s="102"/>
      <c r="O10" s="102"/>
      <c r="P10" s="38">
        <f>SUM(I5)</f>
        <v>47.89</v>
      </c>
      <c r="Q10" s="7">
        <f>SUM(I8)</f>
        <v>17.5</v>
      </c>
      <c r="R10" s="7"/>
      <c r="S10" s="7">
        <f>SUM(I12)</f>
        <v>19.41</v>
      </c>
      <c r="T10" s="7"/>
      <c r="U10" s="7">
        <f>SUM(I17)</f>
        <v>33</v>
      </c>
      <c r="V10" s="7"/>
      <c r="W10" s="7">
        <f>SUM(I23)</f>
        <v>13.27</v>
      </c>
      <c r="X10" s="7"/>
      <c r="Y10" s="7">
        <f>SUM(I27)</f>
        <v>23.37</v>
      </c>
      <c r="Z10" s="7"/>
      <c r="AA10" s="6">
        <f>SUM(P10:W10)</f>
        <v>131.07</v>
      </c>
      <c r="AB10" s="6"/>
    </row>
    <row r="11" spans="1:28">
      <c r="A11" s="22" t="s">
        <v>32</v>
      </c>
      <c r="B11" s="23" t="s">
        <v>33</v>
      </c>
      <c r="C11" s="23"/>
      <c r="D11" s="24" t="s">
        <v>34</v>
      </c>
      <c r="E11" s="25">
        <v>19.41</v>
      </c>
      <c r="F11" s="25">
        <v>19.41</v>
      </c>
      <c r="G11" s="26"/>
      <c r="H11" s="27">
        <v>19.41</v>
      </c>
      <c r="I11" s="27">
        <v>19.41</v>
      </c>
      <c r="J11" s="25">
        <v>19.41</v>
      </c>
      <c r="K11" s="28" t="s">
        <v>35</v>
      </c>
      <c r="M11" s="103" t="s">
        <v>36</v>
      </c>
      <c r="N11" s="103"/>
      <c r="O11" s="103"/>
      <c r="P11" s="103"/>
      <c r="AB11" s="57"/>
    </row>
    <row r="12" spans="1:28">
      <c r="A12" s="30"/>
      <c r="B12" s="31"/>
      <c r="C12" s="31"/>
      <c r="D12" s="32" t="s">
        <v>22</v>
      </c>
      <c r="E12" s="48">
        <v>19.41</v>
      </c>
      <c r="F12" s="48">
        <v>19.41</v>
      </c>
      <c r="G12" s="49">
        <v>25.98</v>
      </c>
      <c r="H12" s="50">
        <v>19.41</v>
      </c>
      <c r="I12" s="50">
        <v>19.41</v>
      </c>
      <c r="J12" s="51">
        <v>19.41</v>
      </c>
      <c r="K12" s="52"/>
      <c r="M12" s="58"/>
      <c r="N12" s="104" t="s">
        <v>37</v>
      </c>
      <c r="O12" s="104"/>
      <c r="P12" s="104"/>
      <c r="AB12" s="57"/>
    </row>
    <row r="13" spans="1:28">
      <c r="A13" s="30"/>
      <c r="B13" s="31"/>
      <c r="C13" s="39"/>
      <c r="D13" s="31"/>
      <c r="E13" s="59"/>
      <c r="F13" s="59"/>
      <c r="G13" s="60"/>
      <c r="H13" s="41"/>
      <c r="I13" s="41"/>
      <c r="J13" s="41"/>
      <c r="K13" s="37"/>
      <c r="M13" s="61"/>
      <c r="N13" s="105" t="s">
        <v>38</v>
      </c>
      <c r="O13" s="105"/>
      <c r="P13" s="105"/>
      <c r="AB13" s="57"/>
    </row>
    <row r="14" spans="1:28">
      <c r="A14" s="22" t="s">
        <v>39</v>
      </c>
      <c r="B14" s="23" t="s">
        <v>40</v>
      </c>
      <c r="C14" s="23"/>
      <c r="D14" s="24" t="s">
        <v>34</v>
      </c>
      <c r="E14" s="63">
        <v>9.3800000000000008</v>
      </c>
      <c r="F14" s="63">
        <v>9.3800000000000008</v>
      </c>
      <c r="G14" s="26"/>
      <c r="H14" s="64">
        <v>9.3800000000000008</v>
      </c>
      <c r="I14" s="64">
        <v>9.3800000000000008</v>
      </c>
      <c r="J14" s="63">
        <v>9.3800000000000008</v>
      </c>
      <c r="K14" s="28">
        <v>302</v>
      </c>
      <c r="M14" s="65"/>
      <c r="N14" s="105" t="s">
        <v>41</v>
      </c>
      <c r="O14" s="105"/>
      <c r="P14" s="105"/>
      <c r="AB14" s="57"/>
    </row>
    <row r="15" spans="1:28">
      <c r="A15" s="53"/>
      <c r="B15" s="23" t="s">
        <v>42</v>
      </c>
      <c r="C15" s="23"/>
      <c r="D15" s="24" t="s">
        <v>43</v>
      </c>
      <c r="E15" s="63">
        <v>4.3899999999999997</v>
      </c>
      <c r="F15" s="63">
        <v>4.3899999999999997</v>
      </c>
      <c r="G15" s="26"/>
      <c r="H15" s="64">
        <v>4.3899999999999997</v>
      </c>
      <c r="I15" s="64">
        <v>4.3899999999999997</v>
      </c>
      <c r="J15" s="63">
        <v>4.3899999999999997</v>
      </c>
      <c r="K15" s="28">
        <v>282</v>
      </c>
      <c r="M15" s="66"/>
      <c r="N15" s="105" t="s">
        <v>44</v>
      </c>
      <c r="O15" s="105"/>
      <c r="P15" s="105"/>
      <c r="AB15" s="57"/>
    </row>
    <row r="16" spans="1:28">
      <c r="A16" s="53"/>
      <c r="B16" s="23" t="s">
        <v>45</v>
      </c>
      <c r="C16" s="23"/>
      <c r="D16" s="24" t="s">
        <v>46</v>
      </c>
      <c r="E16" s="63">
        <v>19.23</v>
      </c>
      <c r="F16" s="63">
        <v>19.23</v>
      </c>
      <c r="G16" s="26"/>
      <c r="H16" s="64">
        <v>19.23</v>
      </c>
      <c r="I16" s="64">
        <v>19.23</v>
      </c>
      <c r="J16" s="63">
        <v>19.23</v>
      </c>
      <c r="K16" s="28">
        <v>382</v>
      </c>
      <c r="M16" s="67"/>
      <c r="N16" s="104" t="s">
        <v>47</v>
      </c>
      <c r="O16" s="104"/>
      <c r="P16" s="104"/>
      <c r="AB16" s="57"/>
    </row>
    <row r="17" spans="1:28">
      <c r="A17" s="30"/>
      <c r="B17" s="31"/>
      <c r="C17" s="31"/>
      <c r="D17" s="32" t="s">
        <v>22</v>
      </c>
      <c r="E17" s="68">
        <f>SUM(E14:E16)</f>
        <v>33</v>
      </c>
      <c r="F17" s="68">
        <f>SUM(F14:F16)</f>
        <v>33</v>
      </c>
      <c r="G17" s="34">
        <v>47.52</v>
      </c>
      <c r="H17" s="50">
        <f>SUM(H14:H16)</f>
        <v>33</v>
      </c>
      <c r="I17" s="50">
        <f>SUM(I14:I16)</f>
        <v>33</v>
      </c>
      <c r="J17" s="51">
        <f>SUM(J14:J16)</f>
        <v>33</v>
      </c>
      <c r="K17" s="52"/>
      <c r="M17" s="69"/>
      <c r="AB17" s="57"/>
    </row>
    <row r="18" spans="1:28" ht="15" customHeight="1">
      <c r="A18" s="30"/>
      <c r="B18" s="31"/>
      <c r="C18" s="31"/>
      <c r="D18" s="54"/>
      <c r="E18" s="56"/>
      <c r="F18" s="55"/>
      <c r="G18" s="56"/>
      <c r="H18" s="55"/>
      <c r="I18" s="55"/>
      <c r="J18" s="55"/>
      <c r="K18" s="52"/>
      <c r="M18" s="106" t="s">
        <v>48</v>
      </c>
      <c r="N18" s="106"/>
      <c r="AB18" s="57"/>
    </row>
    <row r="19" spans="1:28">
      <c r="A19" s="22" t="s">
        <v>49</v>
      </c>
      <c r="B19" s="23" t="s">
        <v>50</v>
      </c>
      <c r="C19" s="70"/>
      <c r="D19" s="71" t="s">
        <v>51</v>
      </c>
      <c r="E19" s="63">
        <v>5.49</v>
      </c>
      <c r="F19" s="63">
        <v>5.49</v>
      </c>
      <c r="G19" s="26"/>
      <c r="H19" s="72">
        <v>5.49</v>
      </c>
      <c r="I19" s="72">
        <v>5.49</v>
      </c>
      <c r="J19" s="63">
        <v>5.49</v>
      </c>
      <c r="K19" s="28">
        <v>268</v>
      </c>
      <c r="M19" s="73" t="s">
        <v>52</v>
      </c>
      <c r="N19" s="74">
        <v>0</v>
      </c>
      <c r="AB19" s="57"/>
    </row>
    <row r="20" spans="1:28">
      <c r="A20" s="30"/>
      <c r="B20" s="23" t="s">
        <v>53</v>
      </c>
      <c r="C20" s="75"/>
      <c r="D20" s="76" t="s">
        <v>54</v>
      </c>
      <c r="E20" s="77">
        <v>1.89</v>
      </c>
      <c r="F20" s="77">
        <v>1.89</v>
      </c>
      <c r="G20" s="77"/>
      <c r="H20" s="76">
        <v>1.89</v>
      </c>
      <c r="I20" s="76">
        <v>1.89</v>
      </c>
      <c r="J20" s="77">
        <v>1.89</v>
      </c>
      <c r="K20" s="78">
        <v>266</v>
      </c>
      <c r="M20" s="79" t="s">
        <v>55</v>
      </c>
      <c r="N20" s="80">
        <v>0.5</v>
      </c>
      <c r="AB20" s="57"/>
    </row>
    <row r="21" spans="1:28">
      <c r="A21" s="30"/>
      <c r="B21" s="23" t="s">
        <v>56</v>
      </c>
      <c r="C21" s="81"/>
      <c r="D21" s="71" t="s">
        <v>54</v>
      </c>
      <c r="E21" s="63">
        <v>1.71</v>
      </c>
      <c r="F21" s="63">
        <v>1.71</v>
      </c>
      <c r="G21" s="26"/>
      <c r="H21" s="72">
        <v>1.71</v>
      </c>
      <c r="I21" s="72">
        <v>1.71</v>
      </c>
      <c r="J21" s="63">
        <v>1.71</v>
      </c>
      <c r="K21" s="28">
        <v>266</v>
      </c>
      <c r="M21" s="82" t="s">
        <v>57</v>
      </c>
      <c r="N21" s="83">
        <v>1</v>
      </c>
      <c r="AB21" s="57"/>
    </row>
    <row r="22" spans="1:28">
      <c r="A22" s="30"/>
      <c r="B22" s="23" t="s">
        <v>58</v>
      </c>
      <c r="C22" s="81"/>
      <c r="D22" s="71" t="s">
        <v>54</v>
      </c>
      <c r="E22" s="63">
        <v>4.18</v>
      </c>
      <c r="F22" s="63">
        <v>4.18</v>
      </c>
      <c r="G22" s="26"/>
      <c r="H22" s="72">
        <v>4.18</v>
      </c>
      <c r="I22" s="72">
        <v>4.18</v>
      </c>
      <c r="J22" s="63">
        <v>4.18</v>
      </c>
      <c r="K22" s="28">
        <v>268</v>
      </c>
      <c r="M22" s="69"/>
      <c r="AB22" s="57"/>
    </row>
    <row r="23" spans="1:28">
      <c r="A23" s="53"/>
      <c r="B23" s="31"/>
      <c r="C23" s="39"/>
      <c r="D23" s="32" t="s">
        <v>22</v>
      </c>
      <c r="E23" s="49">
        <v>13.27</v>
      </c>
      <c r="F23" s="49">
        <v>13.27</v>
      </c>
      <c r="G23" s="49">
        <v>20.440000000000001</v>
      </c>
      <c r="H23" s="84">
        <f>SUM(H19:H22)</f>
        <v>13.27</v>
      </c>
      <c r="I23" s="84">
        <f>SUM(I19:I22)</f>
        <v>13.27</v>
      </c>
      <c r="J23" s="85">
        <f>SUM(J19:J22)</f>
        <v>13.27</v>
      </c>
      <c r="K23" s="52"/>
      <c r="M23" s="86" t="s">
        <v>59</v>
      </c>
      <c r="N23" s="108" t="s">
        <v>60</v>
      </c>
      <c r="O23" s="108"/>
      <c r="P23" s="108"/>
      <c r="AB23" s="57"/>
    </row>
    <row r="24" spans="1:28">
      <c r="A24" s="30"/>
      <c r="B24" s="31"/>
      <c r="C24" s="39"/>
      <c r="D24" s="31"/>
      <c r="E24" s="41"/>
      <c r="F24" s="41"/>
      <c r="G24" s="31"/>
      <c r="H24" s="41"/>
      <c r="I24" s="41"/>
      <c r="J24" s="41"/>
      <c r="K24" s="37"/>
      <c r="M24" s="86" t="s">
        <v>61</v>
      </c>
      <c r="N24" s="108" t="s">
        <v>62</v>
      </c>
      <c r="O24" s="108"/>
      <c r="P24" s="108"/>
      <c r="AB24" s="57"/>
    </row>
    <row r="25" spans="1:28">
      <c r="A25" s="87" t="s">
        <v>63</v>
      </c>
      <c r="B25" s="44" t="s">
        <v>64</v>
      </c>
      <c r="C25" s="88"/>
      <c r="D25" s="62" t="s">
        <v>65</v>
      </c>
      <c r="E25" s="89">
        <v>11.68</v>
      </c>
      <c r="F25" s="89">
        <v>11.68</v>
      </c>
      <c r="G25" s="62"/>
      <c r="H25" s="89">
        <v>11.68</v>
      </c>
      <c r="I25" s="89">
        <v>11.68</v>
      </c>
      <c r="J25" s="89">
        <v>11.68</v>
      </c>
      <c r="K25" s="28"/>
      <c r="M25" s="90" t="s">
        <v>66</v>
      </c>
      <c r="N25" s="109" t="s">
        <v>67</v>
      </c>
      <c r="O25" s="109"/>
      <c r="P25" s="109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2"/>
    </row>
    <row r="26" spans="1:28">
      <c r="A26" s="93" t="s">
        <v>21</v>
      </c>
      <c r="B26" s="44" t="s">
        <v>68</v>
      </c>
      <c r="C26" s="88"/>
      <c r="D26" s="62" t="s">
        <v>27</v>
      </c>
      <c r="E26" s="89">
        <v>11.69</v>
      </c>
      <c r="F26" s="45">
        <v>11.69</v>
      </c>
      <c r="G26" s="62"/>
      <c r="H26" s="89">
        <v>11.69</v>
      </c>
      <c r="I26" s="89">
        <v>11.69</v>
      </c>
      <c r="J26" s="89">
        <v>11.69</v>
      </c>
      <c r="K26" s="28"/>
    </row>
    <row r="27" spans="1:28">
      <c r="A27" s="94"/>
      <c r="B27" s="95"/>
      <c r="C27" s="96"/>
      <c r="D27" s="97" t="s">
        <v>22</v>
      </c>
      <c r="E27" s="98">
        <f>SUM(E25:E26)</f>
        <v>23.37</v>
      </c>
      <c r="F27" s="99">
        <f>SUM(F25:F26)</f>
        <v>23.37</v>
      </c>
      <c r="G27" s="99">
        <v>27.43</v>
      </c>
      <c r="H27" s="98">
        <f>SUM(H25:H26)</f>
        <v>23.37</v>
      </c>
      <c r="I27" s="98">
        <f>SUM(I25:I26)</f>
        <v>23.37</v>
      </c>
      <c r="J27" s="98">
        <f>SUM(J25:J26)</f>
        <v>23.37</v>
      </c>
      <c r="K27" s="100"/>
    </row>
  </sheetData>
  <mergeCells count="61">
    <mergeCell ref="N24:P24"/>
    <mergeCell ref="N25:P25"/>
    <mergeCell ref="N14:P14"/>
    <mergeCell ref="N15:P15"/>
    <mergeCell ref="N16:P16"/>
    <mergeCell ref="M18:N18"/>
    <mergeCell ref="N23:P23"/>
    <mergeCell ref="Y10:Z10"/>
    <mergeCell ref="AA10:AB10"/>
    <mergeCell ref="M11:P11"/>
    <mergeCell ref="N12:P12"/>
    <mergeCell ref="N13:P13"/>
    <mergeCell ref="M10:O10"/>
    <mergeCell ref="Q10:R10"/>
    <mergeCell ref="S10:T10"/>
    <mergeCell ref="U10:V10"/>
    <mergeCell ref="W10:X10"/>
    <mergeCell ref="Y8:Z8"/>
    <mergeCell ref="AA8:AB8"/>
    <mergeCell ref="M9:O9"/>
    <mergeCell ref="Q9:R9"/>
    <mergeCell ref="S9:T9"/>
    <mergeCell ref="U9:V9"/>
    <mergeCell ref="W9:X9"/>
    <mergeCell ref="Y9:Z9"/>
    <mergeCell ref="AA9:AB9"/>
    <mergeCell ref="M8:O8"/>
    <mergeCell ref="Q8:R8"/>
    <mergeCell ref="S8:T8"/>
    <mergeCell ref="U8:V8"/>
    <mergeCell ref="W8:X8"/>
    <mergeCell ref="Y6:Z6"/>
    <mergeCell ref="AA6:AB6"/>
    <mergeCell ref="M7:O7"/>
    <mergeCell ref="Q7:R7"/>
    <mergeCell ref="S7:T7"/>
    <mergeCell ref="U7:V7"/>
    <mergeCell ref="W7:X7"/>
    <mergeCell ref="Y7:Z7"/>
    <mergeCell ref="AA7:AB7"/>
    <mergeCell ref="M6:O6"/>
    <mergeCell ref="Q6:R6"/>
    <mergeCell ref="S6:T6"/>
    <mergeCell ref="U6:V6"/>
    <mergeCell ref="W6:X6"/>
    <mergeCell ref="U4:V4"/>
    <mergeCell ref="W4:X4"/>
    <mergeCell ref="Y4:Z4"/>
    <mergeCell ref="AA4:AB4"/>
    <mergeCell ref="M5:O5"/>
    <mergeCell ref="Q5:R5"/>
    <mergeCell ref="S5:T5"/>
    <mergeCell ref="U5:V5"/>
    <mergeCell ref="W5:X5"/>
    <mergeCell ref="Y5:Z5"/>
    <mergeCell ref="AA5:AB5"/>
    <mergeCell ref="A1:K1"/>
    <mergeCell ref="A2:K2"/>
    <mergeCell ref="M4:O4"/>
    <mergeCell ref="Q4:R4"/>
    <mergeCell ref="S4:T4"/>
  </mergeCells>
  <pageMargins left="0.7" right="0.7" top="0.75" bottom="0.75" header="0.51180555555555496" footer="0.51180555555555496"/>
  <pageSetup paperSize="9" scale="75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Angelika Czech</cp:lastModifiedBy>
  <cp:revision>29</cp:revision>
  <dcterms:created xsi:type="dcterms:W3CDTF">2022-09-19T11:45:52Z</dcterms:created>
  <dcterms:modified xsi:type="dcterms:W3CDTF">2022-09-19T11:45:52Z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